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840" activeTab="0"/>
  </bookViews>
  <sheets>
    <sheet name="Бюджет тақсимоти-узб" sheetId="3" r:id="rId1"/>
    <sheet name="Бюджет тақсимоти-рус" sheetId="9" r:id="rId2"/>
    <sheet name="Бюджет тақсимоти-ингл" sheetId="10" r:id="rId3"/>
  </sheets>
  <definedNames/>
  <calcPr calcId="191029"/>
</workbook>
</file>

<file path=xl/sharedStrings.xml><?xml version="1.0" encoding="utf-8"?>
<sst xmlns="http://schemas.openxmlformats.org/spreadsheetml/2006/main" count="84" uniqueCount="81">
  <si>
    <t>Т/р</t>
  </si>
  <si>
    <t>шундан:</t>
  </si>
  <si>
    <t>Жами</t>
  </si>
  <si>
    <t>млн.сўмда</t>
  </si>
  <si>
    <t>Қорақалпоғистон Республикаси</t>
  </si>
  <si>
    <t>Андижон вилояти</t>
  </si>
  <si>
    <t>Бухоро вилояти</t>
  </si>
  <si>
    <t>Жиззах вилояти</t>
  </si>
  <si>
    <t>Қашқадарё вилояти</t>
  </si>
  <si>
    <t>Навоий вилояти</t>
  </si>
  <si>
    <t>Наманган вилояти</t>
  </si>
  <si>
    <t>Самарқанд вилояти</t>
  </si>
  <si>
    <t>Сирдарё вилояти</t>
  </si>
  <si>
    <t>Сурхондарё вилояти</t>
  </si>
  <si>
    <t>Тошкент вилояти</t>
  </si>
  <si>
    <t>Фарғона вилояти</t>
  </si>
  <si>
    <t>Хоразм вилояти</t>
  </si>
  <si>
    <t>объектларни лойиҳалаштириш, (реконструкция қилиш) учун капитал қўйилмалар</t>
  </si>
  <si>
    <t>Иш ҳақи ва унга тенглаштирилган тўловлар миқдори</t>
  </si>
  <si>
    <t>Ижтимоий солиқ</t>
  </si>
  <si>
    <t>Бошқа жорий харажатлар</t>
  </si>
  <si>
    <t>Тошкент шаҳар</t>
  </si>
  <si>
    <t>Давлат солиқ хизмати органлари номи</t>
  </si>
  <si>
    <t>млн.сум</t>
  </si>
  <si>
    <t>Наименование государственных органов налоговых служб</t>
  </si>
  <si>
    <t>Всего</t>
  </si>
  <si>
    <t>в том числе:</t>
  </si>
  <si>
    <t>Зароботная плата и суммы приравненных к ней выплат</t>
  </si>
  <si>
    <t>Социальные налоги</t>
  </si>
  <si>
    <t>Прочие текущие расходы</t>
  </si>
  <si>
    <t>капитальные вложения на проектирование (реконструкцию) объектов</t>
  </si>
  <si>
    <t>Республика Каракалпакстан</t>
  </si>
  <si>
    <t>Андижанская область</t>
  </si>
  <si>
    <t>Бухарская область</t>
  </si>
  <si>
    <t>Джиззахская область</t>
  </si>
  <si>
    <t>Кашкадарьинская область</t>
  </si>
  <si>
    <t>Навоинская область</t>
  </si>
  <si>
    <t>Наманганская область</t>
  </si>
  <si>
    <t>Самаркандская область</t>
  </si>
  <si>
    <t>Сурхондарьинская область</t>
  </si>
  <si>
    <t>Сырдарьинская  область</t>
  </si>
  <si>
    <t>Ташкентская область</t>
  </si>
  <si>
    <t>Ферганская область</t>
  </si>
  <si>
    <t>Хорезмская  область</t>
  </si>
  <si>
    <t>Город Ташкент</t>
  </si>
  <si>
    <t>in million sum</t>
  </si>
  <si>
    <t>№</t>
  </si>
  <si>
    <t>Name of the state tax service</t>
  </si>
  <si>
    <t>In total</t>
  </si>
  <si>
    <t>hence:</t>
  </si>
  <si>
    <t>Wages and the amount of equivalent payments</t>
  </si>
  <si>
    <t>Social tax</t>
  </si>
  <si>
    <t>Other current expenses</t>
  </si>
  <si>
    <t>capital investments for the design (reconstruction) of facilities</t>
  </si>
  <si>
    <t>The Republic of Karakalpakstan</t>
  </si>
  <si>
    <t>Andijan region</t>
  </si>
  <si>
    <t>Bukhara region</t>
  </si>
  <si>
    <t>Jizzakh region</t>
  </si>
  <si>
    <t>Kashkadarya region</t>
  </si>
  <si>
    <t>Navoi region</t>
  </si>
  <si>
    <t>Namangan region</t>
  </si>
  <si>
    <t>Samarkand region</t>
  </si>
  <si>
    <t>Syrdarya region</t>
  </si>
  <si>
    <t>Surkhandarya region</t>
  </si>
  <si>
    <t>Tashkent region</t>
  </si>
  <si>
    <t>Ferghana region</t>
  </si>
  <si>
    <t>Khorezm region</t>
  </si>
  <si>
    <t>Tashkent city</t>
  </si>
  <si>
    <t>Total</t>
  </si>
  <si>
    <t>Солиқ қўмитаси</t>
  </si>
  <si>
    <t>Йирик солиқ тўловчилар бўйича ҳудудлараро солиқ инспекцияси</t>
  </si>
  <si>
    <t>Налоговый комитет</t>
  </si>
  <si>
    <t>Межрегиональная налоговая инспекция по крупным налогоплательщикам</t>
  </si>
  <si>
    <t>Tax Committee</t>
  </si>
  <si>
    <t>Interregional Tax Inspectorate for Large Taxpayers</t>
  </si>
  <si>
    <r>
      <t xml:space="preserve">Информация о распределении средств, выделенных из бюджета и внебюджета в Налоговый комитет Республики Узбекистан и территориальную государственную налоговую службу в </t>
    </r>
    <r>
      <rPr>
        <b/>
        <sz val="11"/>
        <color rgb="FFFF0000"/>
        <rFont val="Helvetica"/>
        <family val="2"/>
      </rPr>
      <t>1 квартале 2023 года</t>
    </r>
  </si>
  <si>
    <t>The amount of funds allocated from the budget and extrabudgetary during the reporting period</t>
  </si>
  <si>
    <t>Ҳисобот даври мобайнида бюджет ва бюджетдан ташқари ажратилаётган маблағлар суммаси</t>
  </si>
  <si>
    <t>Средства выделенные из бюджета и внебюджета в отчетном периоде</t>
  </si>
  <si>
    <r>
      <t xml:space="preserve">Ўзбекистон Республикаси Cолиқ қўмитаси ва ҳудудий давлат солиқ хизмати органларига бюджет ва бюджетдан ташқари </t>
    </r>
    <r>
      <rPr>
        <b/>
        <sz val="11"/>
        <color rgb="FFFF0000"/>
        <rFont val="Helvetica"/>
        <family val="2"/>
      </rPr>
      <t>2024 йилнинг 1-чоракда</t>
    </r>
    <r>
      <rPr>
        <b/>
        <sz val="11"/>
        <color rgb="FF333333"/>
        <rFont val="Helvetica"/>
        <family val="2"/>
      </rPr>
      <t xml:space="preserve"> ажратилган маблағларнинг тақсимоти тўғрисида  
МАЪЛУМОТ</t>
    </r>
  </si>
  <si>
    <r>
      <t xml:space="preserve">Information on the distribution of funds allocated from the budget and extrabudgetary to Tax Committee of the Republic of Uzbekistan and the territorial tax service in the </t>
    </r>
    <r>
      <rPr>
        <b/>
        <sz val="11"/>
        <color rgb="FFFF0000"/>
        <rFont val="Helvetica"/>
        <family val="2"/>
      </rPr>
      <t>1st quarter of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</si>
</sst>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#,##0_ ;[Red]\-#,##0\ "/>
    <numFmt numFmtId="166" formatCode="#,##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333333"/>
      <name val="Helvetica"/>
      <family val="2"/>
    </font>
    <font>
      <b/>
      <sz val="11"/>
      <color rgb="FF333333"/>
      <name val="Helvetica"/>
      <family val="2"/>
    </font>
    <font>
      <b/>
      <i/>
      <sz val="11"/>
      <color rgb="FF333333"/>
      <name val="Helvetica"/>
      <family val="2"/>
    </font>
    <font>
      <b/>
      <sz val="11"/>
      <color rgb="FFFF0000"/>
      <name val="Helvetica"/>
      <family val="2"/>
    </font>
    <font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medium"/>
      <right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6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2" fillId="0" borderId="3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166" fontId="2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/>
    </xf>
    <xf numFmtId="165" fontId="0" fillId="0" borderId="0" xfId="0" applyNumberFormat="1"/>
    <xf numFmtId="165" fontId="0" fillId="0" borderId="0" xfId="0" applyNumberForma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 2" xfId="20"/>
    <cellStyle name="Обычный 3" xfId="21"/>
    <cellStyle name="Обычный 10" xfId="22"/>
    <cellStyle name="Обычный 2 2 4" xfId="23"/>
    <cellStyle name="Обычный 4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M23"/>
  <sheetViews>
    <sheetView tabSelected="1" workbookViewId="0" topLeftCell="A1">
      <selection activeCell="D15" sqref="D15"/>
    </sheetView>
  </sheetViews>
  <sheetFormatPr defaultColWidth="9.140625" defaultRowHeight="15"/>
  <cols>
    <col min="1" max="1" width="4.28125" style="0" bestFit="1" customWidth="1"/>
    <col min="2" max="2" width="55.140625" style="0" customWidth="1"/>
    <col min="3" max="3" width="17.421875" style="0" customWidth="1"/>
    <col min="4" max="7" width="21.140625" style="0" customWidth="1"/>
    <col min="8" max="8" width="13.8515625" style="17" bestFit="1" customWidth="1"/>
    <col min="9" max="9" width="13.7109375" style="17" customWidth="1"/>
    <col min="10" max="10" width="11.8515625" style="17" customWidth="1"/>
    <col min="11" max="11" width="16.57421875" style="0" customWidth="1"/>
  </cols>
  <sheetData>
    <row r="1" spans="1:7" ht="15" customHeight="1">
      <c r="A1" s="40"/>
      <c r="B1" s="40"/>
      <c r="C1" s="40"/>
      <c r="D1" s="40"/>
      <c r="E1" s="40"/>
      <c r="F1" s="40"/>
      <c r="G1" s="40"/>
    </row>
    <row r="2" spans="1:7" ht="48.75" customHeight="1">
      <c r="A2" s="40" t="s">
        <v>79</v>
      </c>
      <c r="B2" s="40"/>
      <c r="C2" s="40"/>
      <c r="D2" s="40"/>
      <c r="E2" s="40"/>
      <c r="F2" s="40"/>
      <c r="G2" s="40"/>
    </row>
    <row r="3" spans="1:7" ht="15.75" thickBot="1">
      <c r="A3" s="1"/>
      <c r="B3" s="1"/>
      <c r="C3" s="1"/>
      <c r="D3" s="1"/>
      <c r="E3" s="1"/>
      <c r="F3" s="1"/>
      <c r="G3" s="5" t="s">
        <v>3</v>
      </c>
    </row>
    <row r="4" spans="1:7" ht="20.25" customHeight="1" thickBot="1">
      <c r="A4" s="41" t="s">
        <v>0</v>
      </c>
      <c r="B4" s="43" t="s">
        <v>22</v>
      </c>
      <c r="C4" s="45" t="s">
        <v>77</v>
      </c>
      <c r="D4" s="43"/>
      <c r="E4" s="43"/>
      <c r="F4" s="43"/>
      <c r="G4" s="46"/>
    </row>
    <row r="5" spans="1:7" ht="15">
      <c r="A5" s="42"/>
      <c r="B5" s="44"/>
      <c r="C5" s="47" t="s">
        <v>2</v>
      </c>
      <c r="D5" s="49" t="s">
        <v>1</v>
      </c>
      <c r="E5" s="50"/>
      <c r="F5" s="50"/>
      <c r="G5" s="51"/>
    </row>
    <row r="6" spans="1:7" ht="90.75" thickBot="1">
      <c r="A6" s="38"/>
      <c r="B6" s="39"/>
      <c r="C6" s="48"/>
      <c r="D6" s="27" t="s">
        <v>18</v>
      </c>
      <c r="E6" s="24" t="s">
        <v>19</v>
      </c>
      <c r="F6" s="24" t="s">
        <v>20</v>
      </c>
      <c r="G6" s="25" t="s">
        <v>17</v>
      </c>
    </row>
    <row r="7" spans="1:11" ht="21.75" customHeight="1">
      <c r="A7" s="21">
        <v>1</v>
      </c>
      <c r="B7" s="26" t="s">
        <v>69</v>
      </c>
      <c r="C7" s="31">
        <f>+SUM(D7:G7)</f>
        <v>36900.8</v>
      </c>
      <c r="D7" s="28">
        <v>18457.2</v>
      </c>
      <c r="E7" s="22">
        <v>4327.8</v>
      </c>
      <c r="F7" s="22">
        <v>14115.8</v>
      </c>
      <c r="G7" s="23"/>
      <c r="K7" s="34"/>
    </row>
    <row r="8" spans="1:11" ht="28.5">
      <c r="A8" s="4">
        <f>+A7+1</f>
        <v>2</v>
      </c>
      <c r="B8" s="12" t="s">
        <v>70</v>
      </c>
      <c r="C8" s="32">
        <f>+SUM(D8:G8)</f>
        <v>5688.843614</v>
      </c>
      <c r="D8" s="29">
        <v>4584.376555</v>
      </c>
      <c r="E8" s="8">
        <v>1030.892318</v>
      </c>
      <c r="F8" s="8">
        <v>73.574741</v>
      </c>
      <c r="G8" s="10"/>
      <c r="K8" s="34"/>
    </row>
    <row r="9" spans="1:11" ht="15.75" customHeight="1">
      <c r="A9" s="4">
        <f>+A8+1</f>
        <v>3</v>
      </c>
      <c r="B9" s="12" t="s">
        <v>4</v>
      </c>
      <c r="C9" s="32">
        <f aca="true" t="shared" si="0" ref="C9:C22">+SUM(D9:G9)</f>
        <v>24857.248524479997</v>
      </c>
      <c r="D9" s="36">
        <v>19455.016435039997</v>
      </c>
      <c r="E9" s="37">
        <v>4782.61037761</v>
      </c>
      <c r="F9" s="37">
        <v>619.6217118300001</v>
      </c>
      <c r="G9" s="10"/>
      <c r="K9" s="34"/>
    </row>
    <row r="10" spans="1:7" ht="15">
      <c r="A10" s="4">
        <f aca="true" t="shared" si="1" ref="A10:A22">+A9+1</f>
        <v>4</v>
      </c>
      <c r="B10" s="12" t="s">
        <v>5</v>
      </c>
      <c r="C10" s="32">
        <f t="shared" si="0"/>
        <v>27654.795697170004</v>
      </c>
      <c r="D10" s="36">
        <v>21694.659527090003</v>
      </c>
      <c r="E10" s="37">
        <v>5302.301557</v>
      </c>
      <c r="F10" s="37">
        <v>657.83461308</v>
      </c>
      <c r="G10" s="10"/>
    </row>
    <row r="11" spans="1:13" ht="15">
      <c r="A11" s="4">
        <f t="shared" si="1"/>
        <v>5</v>
      </c>
      <c r="B11" s="12" t="s">
        <v>6</v>
      </c>
      <c r="C11" s="32">
        <f t="shared" si="0"/>
        <v>27909.865283</v>
      </c>
      <c r="D11" s="29">
        <v>22080.168019</v>
      </c>
      <c r="E11" s="8">
        <v>5421.449587</v>
      </c>
      <c r="F11" s="8">
        <v>408.247677</v>
      </c>
      <c r="G11" s="10"/>
      <c r="K11" s="34"/>
      <c r="M11" s="35"/>
    </row>
    <row r="12" spans="1:11" ht="15">
      <c r="A12" s="4">
        <f t="shared" si="1"/>
        <v>6</v>
      </c>
      <c r="B12" s="12" t="s">
        <v>7</v>
      </c>
      <c r="C12" s="32">
        <f t="shared" si="0"/>
        <v>27832.4922</v>
      </c>
      <c r="D12" s="36">
        <v>21981.3521</v>
      </c>
      <c r="E12" s="37">
        <v>5363.285</v>
      </c>
      <c r="F12" s="37">
        <v>487.8551</v>
      </c>
      <c r="G12" s="10"/>
      <c r="K12" s="34"/>
    </row>
    <row r="13" spans="1:11" ht="15">
      <c r="A13" s="4">
        <f t="shared" si="1"/>
        <v>7</v>
      </c>
      <c r="B13" s="12" t="s">
        <v>8</v>
      </c>
      <c r="C13" s="32">
        <f t="shared" si="0"/>
        <v>27910.522134750005</v>
      </c>
      <c r="D13" s="36">
        <v>21983.245582000003</v>
      </c>
      <c r="E13" s="37">
        <v>5442.189078750001</v>
      </c>
      <c r="F13" s="37">
        <v>485.087474</v>
      </c>
      <c r="G13" s="10"/>
      <c r="K13" s="34"/>
    </row>
    <row r="14" spans="1:7" ht="15">
      <c r="A14" s="4">
        <f t="shared" si="1"/>
        <v>8</v>
      </c>
      <c r="B14" s="12" t="s">
        <v>9</v>
      </c>
      <c r="C14" s="32">
        <f t="shared" si="0"/>
        <v>17396.609999999997</v>
      </c>
      <c r="D14" s="29">
        <v>13709.065199999997</v>
      </c>
      <c r="E14" s="8">
        <v>3383.7109999999993</v>
      </c>
      <c r="F14" s="8">
        <v>303.83380000000005</v>
      </c>
      <c r="G14" s="10"/>
    </row>
    <row r="15" spans="1:7" ht="15">
      <c r="A15" s="4">
        <f t="shared" si="1"/>
        <v>9</v>
      </c>
      <c r="B15" s="12" t="s">
        <v>10</v>
      </c>
      <c r="C15" s="32">
        <f t="shared" si="0"/>
        <v>26187.333000000002</v>
      </c>
      <c r="D15" s="29">
        <v>20880.745</v>
      </c>
      <c r="E15" s="8">
        <v>4980.689</v>
      </c>
      <c r="F15" s="8">
        <v>325.899</v>
      </c>
      <c r="G15" s="10"/>
    </row>
    <row r="16" spans="1:7" ht="15">
      <c r="A16" s="4">
        <f t="shared" si="1"/>
        <v>10</v>
      </c>
      <c r="B16" s="12" t="s">
        <v>11</v>
      </c>
      <c r="C16" s="32">
        <f t="shared" si="0"/>
        <v>34582.546346</v>
      </c>
      <c r="D16" s="29">
        <v>27263.540674000003</v>
      </c>
      <c r="E16" s="8">
        <v>6754.468031</v>
      </c>
      <c r="F16" s="8">
        <v>564.537641</v>
      </c>
      <c r="G16" s="10"/>
    </row>
    <row r="17" spans="1:7" ht="15">
      <c r="A17" s="4">
        <f t="shared" si="1"/>
        <v>11</v>
      </c>
      <c r="B17" s="12" t="s">
        <v>12</v>
      </c>
      <c r="C17" s="32">
        <f t="shared" si="0"/>
        <v>15664.81072845</v>
      </c>
      <c r="D17" s="29">
        <v>12327.13501892</v>
      </c>
      <c r="E17" s="8">
        <v>3018.0901053699995</v>
      </c>
      <c r="F17" s="8">
        <v>319.58560416</v>
      </c>
      <c r="G17" s="10"/>
    </row>
    <row r="18" spans="1:7" ht="15">
      <c r="A18" s="4">
        <f t="shared" si="1"/>
        <v>12</v>
      </c>
      <c r="B18" s="12" t="s">
        <v>13</v>
      </c>
      <c r="C18" s="32">
        <f t="shared" si="0"/>
        <v>28082.299549489995</v>
      </c>
      <c r="D18" s="36">
        <v>22361.7843855</v>
      </c>
      <c r="E18" s="37">
        <v>5182.961759989999</v>
      </c>
      <c r="F18" s="37">
        <v>537.5534040000001</v>
      </c>
      <c r="G18" s="10"/>
    </row>
    <row r="19" spans="1:7" ht="15">
      <c r="A19" s="4">
        <f t="shared" si="1"/>
        <v>13</v>
      </c>
      <c r="B19" s="12" t="s">
        <v>14</v>
      </c>
      <c r="C19" s="32">
        <f t="shared" si="0"/>
        <v>39464.44491600001</v>
      </c>
      <c r="D19" s="36">
        <v>31219.527757000007</v>
      </c>
      <c r="E19" s="37">
        <v>7621.295409000001</v>
      </c>
      <c r="F19" s="37">
        <v>623.6217500000001</v>
      </c>
      <c r="G19" s="10"/>
    </row>
    <row r="20" spans="1:7" ht="15">
      <c r="A20" s="4">
        <f t="shared" si="1"/>
        <v>14</v>
      </c>
      <c r="B20" s="12" t="s">
        <v>15</v>
      </c>
      <c r="C20" s="32">
        <f t="shared" si="0"/>
        <v>35928.34880000001</v>
      </c>
      <c r="D20" s="36">
        <v>28444.332400000007</v>
      </c>
      <c r="E20" s="37">
        <v>7121.7644</v>
      </c>
      <c r="F20" s="37">
        <v>362.252</v>
      </c>
      <c r="G20" s="10"/>
    </row>
    <row r="21" spans="1:7" ht="15">
      <c r="A21" s="4">
        <f t="shared" si="1"/>
        <v>15</v>
      </c>
      <c r="B21" s="12" t="s">
        <v>16</v>
      </c>
      <c r="C21" s="32">
        <f t="shared" si="0"/>
        <v>24358.834189</v>
      </c>
      <c r="D21" s="29">
        <v>19190.546789</v>
      </c>
      <c r="E21" s="8">
        <v>4756.366099999999</v>
      </c>
      <c r="F21" s="8">
        <v>411.9213</v>
      </c>
      <c r="G21" s="10"/>
    </row>
    <row r="22" spans="1:7" ht="15" customHeight="1">
      <c r="A22" s="4">
        <f t="shared" si="1"/>
        <v>16</v>
      </c>
      <c r="B22" s="12" t="s">
        <v>21</v>
      </c>
      <c r="C22" s="32">
        <f t="shared" si="0"/>
        <v>46344.5779</v>
      </c>
      <c r="D22" s="29">
        <v>36451.8326</v>
      </c>
      <c r="E22" s="8">
        <v>8804.808</v>
      </c>
      <c r="F22" s="8">
        <v>1087.9373</v>
      </c>
      <c r="G22" s="10"/>
    </row>
    <row r="23" spans="1:7" ht="15.75" thickBot="1">
      <c r="A23" s="38" t="s">
        <v>2</v>
      </c>
      <c r="B23" s="39"/>
      <c r="C23" s="33">
        <f>+SUM(C7:C22)</f>
        <v>446764.37288234</v>
      </c>
      <c r="D23" s="30">
        <f>+SUM(D7:D22)</f>
        <v>342084.52804255</v>
      </c>
      <c r="E23" s="19">
        <f>+SUM(E7:E22)</f>
        <v>83294.68172372</v>
      </c>
      <c r="F23" s="19">
        <f>+SUM(F7:F22)</f>
        <v>21385.16311607</v>
      </c>
      <c r="G23" s="20">
        <f>+SUM(G7:G22)</f>
        <v>0</v>
      </c>
    </row>
  </sheetData>
  <mergeCells count="8">
    <mergeCell ref="A23:B23"/>
    <mergeCell ref="A1:G1"/>
    <mergeCell ref="A2:G2"/>
    <mergeCell ref="A4:A6"/>
    <mergeCell ref="B4:B6"/>
    <mergeCell ref="C4:G4"/>
    <mergeCell ref="C5:C6"/>
    <mergeCell ref="D5:G5"/>
  </mergeCells>
  <printOptions horizontalCentered="1"/>
  <pageMargins left="0.1968503937007874" right="0.1968503937007874" top="0.7874015748031497" bottom="0.1968503937007874" header="0" footer="0"/>
  <pageSetup fitToHeight="2" fitToWidth="2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Q23"/>
  <sheetViews>
    <sheetView workbookViewId="0" topLeftCell="A4">
      <selection activeCell="D31" sqref="D31"/>
    </sheetView>
  </sheetViews>
  <sheetFormatPr defaultColWidth="9.140625" defaultRowHeight="15"/>
  <cols>
    <col min="1" max="1" width="4.28125" style="0" bestFit="1" customWidth="1"/>
    <col min="2" max="2" width="55.140625" style="0" customWidth="1"/>
    <col min="3" max="3" width="17.421875" style="0" customWidth="1"/>
    <col min="4" max="4" width="19.28125" style="0" customWidth="1"/>
    <col min="5" max="5" width="15.140625" style="0" customWidth="1"/>
    <col min="6" max="6" width="15.421875" style="0" bestFit="1" customWidth="1"/>
    <col min="7" max="7" width="26.8515625" style="0" customWidth="1"/>
    <col min="8" max="8" width="13.8515625" style="17" bestFit="1" customWidth="1"/>
    <col min="9" max="9" width="10.28125" style="17" bestFit="1" customWidth="1"/>
    <col min="10" max="10" width="9.28125" style="17" bestFit="1" customWidth="1"/>
  </cols>
  <sheetData>
    <row r="1" spans="1:7" ht="15" customHeight="1">
      <c r="A1" s="40"/>
      <c r="B1" s="40"/>
      <c r="C1" s="40"/>
      <c r="D1" s="40"/>
      <c r="E1" s="40"/>
      <c r="F1" s="40"/>
      <c r="G1" s="40"/>
    </row>
    <row r="2" spans="1:7" ht="48.75" customHeight="1">
      <c r="A2" s="40" t="s">
        <v>75</v>
      </c>
      <c r="B2" s="40"/>
      <c r="C2" s="40"/>
      <c r="D2" s="40"/>
      <c r="E2" s="40"/>
      <c r="F2" s="40"/>
      <c r="G2" s="40"/>
    </row>
    <row r="3" spans="1:7" ht="15.75" thickBot="1">
      <c r="A3" s="1"/>
      <c r="B3" s="1"/>
      <c r="C3" s="1"/>
      <c r="D3" s="1"/>
      <c r="E3" s="1"/>
      <c r="F3" s="1"/>
      <c r="G3" s="5" t="s">
        <v>23</v>
      </c>
    </row>
    <row r="4" spans="1:7" ht="20.25" customHeight="1" thickBot="1">
      <c r="A4" s="41" t="s">
        <v>0</v>
      </c>
      <c r="B4" s="54" t="s">
        <v>24</v>
      </c>
      <c r="C4" s="52" t="s">
        <v>78</v>
      </c>
      <c r="D4" s="55"/>
      <c r="E4" s="55"/>
      <c r="F4" s="55"/>
      <c r="G4" s="56"/>
    </row>
    <row r="5" spans="1:7" ht="15">
      <c r="A5" s="42"/>
      <c r="B5" s="44"/>
      <c r="C5" s="57" t="s">
        <v>25</v>
      </c>
      <c r="D5" s="59" t="s">
        <v>26</v>
      </c>
      <c r="E5" s="60"/>
      <c r="F5" s="60"/>
      <c r="G5" s="61"/>
    </row>
    <row r="6" spans="1:17" ht="60">
      <c r="A6" s="42"/>
      <c r="B6" s="44"/>
      <c r="C6" s="58"/>
      <c r="D6" s="18" t="s">
        <v>27</v>
      </c>
      <c r="E6" s="2" t="s">
        <v>28</v>
      </c>
      <c r="F6" s="2" t="s">
        <v>29</v>
      </c>
      <c r="G6" s="3" t="s">
        <v>30</v>
      </c>
      <c r="K6" s="40"/>
      <c r="L6" s="40"/>
      <c r="M6" s="40"/>
      <c r="N6" s="40"/>
      <c r="O6" s="40"/>
      <c r="P6" s="40"/>
      <c r="Q6" s="40"/>
    </row>
    <row r="7" spans="1:7" ht="15">
      <c r="A7" s="6">
        <v>1</v>
      </c>
      <c r="B7" s="11" t="s">
        <v>71</v>
      </c>
      <c r="C7" s="7">
        <f>+SUM(D7:G7)</f>
        <v>36900.8</v>
      </c>
      <c r="D7" s="28">
        <v>18457.2</v>
      </c>
      <c r="E7" s="22">
        <v>4327.8</v>
      </c>
      <c r="F7" s="22">
        <v>14115.8</v>
      </c>
      <c r="G7" s="9"/>
    </row>
    <row r="8" spans="1:7" ht="28.5">
      <c r="A8" s="4">
        <f>+A7+1</f>
        <v>2</v>
      </c>
      <c r="B8" s="12" t="s">
        <v>72</v>
      </c>
      <c r="C8" s="7">
        <f>+SUM(D8:G8)</f>
        <v>5688.843614</v>
      </c>
      <c r="D8" s="29">
        <v>4584.376555</v>
      </c>
      <c r="E8" s="8">
        <v>1030.892318</v>
      </c>
      <c r="F8" s="8">
        <v>73.574741</v>
      </c>
      <c r="G8" s="10"/>
    </row>
    <row r="9" spans="1:7" ht="15">
      <c r="A9" s="4">
        <f>+A8+1</f>
        <v>3</v>
      </c>
      <c r="B9" s="12" t="s">
        <v>31</v>
      </c>
      <c r="C9" s="7">
        <f aca="true" t="shared" si="0" ref="C9:C22">+SUM(D9:G9)</f>
        <v>24857.248524479997</v>
      </c>
      <c r="D9" s="36">
        <v>19455.016435039997</v>
      </c>
      <c r="E9" s="37">
        <v>4782.61037761</v>
      </c>
      <c r="F9" s="37">
        <v>619.6217118300001</v>
      </c>
      <c r="G9" s="10"/>
    </row>
    <row r="10" spans="1:7" ht="15">
      <c r="A10" s="4">
        <f aca="true" t="shared" si="1" ref="A10:A22">+A9+1</f>
        <v>4</v>
      </c>
      <c r="B10" s="12" t="s">
        <v>32</v>
      </c>
      <c r="C10" s="7">
        <f t="shared" si="0"/>
        <v>27654.795697170004</v>
      </c>
      <c r="D10" s="36">
        <v>21694.659527090003</v>
      </c>
      <c r="E10" s="37">
        <v>5302.301557</v>
      </c>
      <c r="F10" s="37">
        <v>657.83461308</v>
      </c>
      <c r="G10" s="10"/>
    </row>
    <row r="11" spans="1:7" ht="15">
      <c r="A11" s="4">
        <f t="shared" si="1"/>
        <v>5</v>
      </c>
      <c r="B11" s="12" t="s">
        <v>33</v>
      </c>
      <c r="C11" s="7">
        <f t="shared" si="0"/>
        <v>27909.865283</v>
      </c>
      <c r="D11" s="29">
        <v>22080.168019</v>
      </c>
      <c r="E11" s="8">
        <v>5421.449587</v>
      </c>
      <c r="F11" s="8">
        <v>408.247677</v>
      </c>
      <c r="G11" s="10"/>
    </row>
    <row r="12" spans="1:7" ht="15">
      <c r="A12" s="4">
        <f t="shared" si="1"/>
        <v>6</v>
      </c>
      <c r="B12" s="12" t="s">
        <v>34</v>
      </c>
      <c r="C12" s="7">
        <f t="shared" si="0"/>
        <v>27832.4922</v>
      </c>
      <c r="D12" s="36">
        <v>21981.3521</v>
      </c>
      <c r="E12" s="37">
        <v>5363.285</v>
      </c>
      <c r="F12" s="37">
        <v>487.8551</v>
      </c>
      <c r="G12" s="10"/>
    </row>
    <row r="13" spans="1:7" ht="15">
      <c r="A13" s="4">
        <f t="shared" si="1"/>
        <v>7</v>
      </c>
      <c r="B13" s="12" t="s">
        <v>35</v>
      </c>
      <c r="C13" s="7">
        <f t="shared" si="0"/>
        <v>27910.522134750005</v>
      </c>
      <c r="D13" s="36">
        <v>21983.245582000003</v>
      </c>
      <c r="E13" s="37">
        <v>5442.189078750001</v>
      </c>
      <c r="F13" s="37">
        <v>485.087474</v>
      </c>
      <c r="G13" s="10"/>
    </row>
    <row r="14" spans="1:7" ht="15">
      <c r="A14" s="4">
        <f t="shared" si="1"/>
        <v>8</v>
      </c>
      <c r="B14" s="12" t="s">
        <v>36</v>
      </c>
      <c r="C14" s="7">
        <f t="shared" si="0"/>
        <v>17396.609999999997</v>
      </c>
      <c r="D14" s="29">
        <v>13709.065199999997</v>
      </c>
      <c r="E14" s="8">
        <v>3383.7109999999993</v>
      </c>
      <c r="F14" s="8">
        <v>303.83380000000005</v>
      </c>
      <c r="G14" s="10"/>
    </row>
    <row r="15" spans="1:7" ht="15">
      <c r="A15" s="4">
        <f t="shared" si="1"/>
        <v>9</v>
      </c>
      <c r="B15" s="12" t="s">
        <v>37</v>
      </c>
      <c r="C15" s="7">
        <f t="shared" si="0"/>
        <v>26187.333000000002</v>
      </c>
      <c r="D15" s="29">
        <v>20880.745</v>
      </c>
      <c r="E15" s="8">
        <v>4980.689</v>
      </c>
      <c r="F15" s="8">
        <v>325.899</v>
      </c>
      <c r="G15" s="10"/>
    </row>
    <row r="16" spans="1:7" ht="15">
      <c r="A16" s="4">
        <f t="shared" si="1"/>
        <v>10</v>
      </c>
      <c r="B16" s="12" t="s">
        <v>38</v>
      </c>
      <c r="C16" s="7">
        <f t="shared" si="0"/>
        <v>34582.546346</v>
      </c>
      <c r="D16" s="29">
        <v>27263.540674000003</v>
      </c>
      <c r="E16" s="8">
        <v>6754.468031</v>
      </c>
      <c r="F16" s="8">
        <v>564.537641</v>
      </c>
      <c r="G16" s="10"/>
    </row>
    <row r="17" spans="1:7" ht="15">
      <c r="A17" s="4">
        <f t="shared" si="1"/>
        <v>11</v>
      </c>
      <c r="B17" s="12" t="s">
        <v>39</v>
      </c>
      <c r="C17" s="7">
        <f t="shared" si="0"/>
        <v>15664.81072845</v>
      </c>
      <c r="D17" s="29">
        <v>12327.13501892</v>
      </c>
      <c r="E17" s="8">
        <v>3018.0901053699995</v>
      </c>
      <c r="F17" s="8">
        <v>319.58560416</v>
      </c>
      <c r="G17" s="10"/>
    </row>
    <row r="18" spans="1:7" ht="15">
      <c r="A18" s="4">
        <f t="shared" si="1"/>
        <v>12</v>
      </c>
      <c r="B18" s="12" t="s">
        <v>40</v>
      </c>
      <c r="C18" s="7">
        <f t="shared" si="0"/>
        <v>28082.299549489995</v>
      </c>
      <c r="D18" s="36">
        <v>22361.7843855</v>
      </c>
      <c r="E18" s="37">
        <v>5182.961759989999</v>
      </c>
      <c r="F18" s="37">
        <v>537.5534040000001</v>
      </c>
      <c r="G18" s="10"/>
    </row>
    <row r="19" spans="1:7" ht="15">
      <c r="A19" s="4">
        <f t="shared" si="1"/>
        <v>13</v>
      </c>
      <c r="B19" s="12" t="s">
        <v>41</v>
      </c>
      <c r="C19" s="7">
        <f t="shared" si="0"/>
        <v>39464.44491600001</v>
      </c>
      <c r="D19" s="36">
        <v>31219.527757000007</v>
      </c>
      <c r="E19" s="37">
        <v>7621.295409000001</v>
      </c>
      <c r="F19" s="37">
        <v>623.6217500000001</v>
      </c>
      <c r="G19" s="10"/>
    </row>
    <row r="20" spans="1:7" ht="15">
      <c r="A20" s="4">
        <f t="shared" si="1"/>
        <v>14</v>
      </c>
      <c r="B20" s="12" t="s">
        <v>42</v>
      </c>
      <c r="C20" s="7">
        <f t="shared" si="0"/>
        <v>35928.34880000001</v>
      </c>
      <c r="D20" s="36">
        <v>28444.332400000007</v>
      </c>
      <c r="E20" s="37">
        <v>7121.7644</v>
      </c>
      <c r="F20" s="37">
        <v>362.252</v>
      </c>
      <c r="G20" s="10"/>
    </row>
    <row r="21" spans="1:7" ht="15">
      <c r="A21" s="4">
        <f t="shared" si="1"/>
        <v>15</v>
      </c>
      <c r="B21" s="12" t="s">
        <v>43</v>
      </c>
      <c r="C21" s="7">
        <f t="shared" si="0"/>
        <v>24358.834189</v>
      </c>
      <c r="D21" s="29">
        <v>19190.546789</v>
      </c>
      <c r="E21" s="8">
        <v>4756.366099999999</v>
      </c>
      <c r="F21" s="8">
        <v>411.9213</v>
      </c>
      <c r="G21" s="10"/>
    </row>
    <row r="22" spans="1:7" ht="21" customHeight="1" thickBot="1">
      <c r="A22" s="4">
        <f t="shared" si="1"/>
        <v>16</v>
      </c>
      <c r="B22" s="12" t="s">
        <v>44</v>
      </c>
      <c r="C22" s="7">
        <f t="shared" si="0"/>
        <v>46344.5779</v>
      </c>
      <c r="D22" s="29">
        <v>36451.8326</v>
      </c>
      <c r="E22" s="8">
        <v>8804.808</v>
      </c>
      <c r="F22" s="8">
        <v>1087.9373</v>
      </c>
      <c r="G22" s="10"/>
    </row>
    <row r="23" spans="1:7" ht="15.75" thickBot="1">
      <c r="A23" s="52" t="s">
        <v>2</v>
      </c>
      <c r="B23" s="53"/>
      <c r="C23" s="13">
        <f>+SUM(C7:C22)</f>
        <v>446764.37288234</v>
      </c>
      <c r="D23" s="14">
        <f>+SUM(D7:D22)</f>
        <v>342084.52804255</v>
      </c>
      <c r="E23" s="15">
        <f>+SUM(E7:E22)</f>
        <v>83294.68172372</v>
      </c>
      <c r="F23" s="15">
        <f>+SUM(F7:F22)</f>
        <v>21385.16311607</v>
      </c>
      <c r="G23" s="16">
        <f>+SUM(G7:G22)</f>
        <v>0</v>
      </c>
    </row>
  </sheetData>
  <mergeCells count="9">
    <mergeCell ref="K6:Q6"/>
    <mergeCell ref="A23:B23"/>
    <mergeCell ref="A1:G1"/>
    <mergeCell ref="A2:G2"/>
    <mergeCell ref="A4:A6"/>
    <mergeCell ref="B4:B6"/>
    <mergeCell ref="C4:G4"/>
    <mergeCell ref="C5:C6"/>
    <mergeCell ref="D5:G5"/>
  </mergeCells>
  <printOptions horizontalCentered="1"/>
  <pageMargins left="0.1968503937007874" right="0.1968503937007874" top="0.7874015748031497" bottom="0.1968503937007874" header="0" footer="0"/>
  <pageSetup fitToHeight="2" fitToWidth="2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G23"/>
  <sheetViews>
    <sheetView workbookViewId="0" topLeftCell="A1">
      <selection activeCell="D19" sqref="D19"/>
    </sheetView>
  </sheetViews>
  <sheetFormatPr defaultColWidth="9.140625" defaultRowHeight="15"/>
  <cols>
    <col min="1" max="1" width="4.28125" style="0" bestFit="1" customWidth="1"/>
    <col min="2" max="2" width="55.140625" style="0" customWidth="1"/>
    <col min="3" max="3" width="17.421875" style="0" customWidth="1"/>
    <col min="4" max="4" width="19.28125" style="0" customWidth="1"/>
    <col min="5" max="5" width="16.421875" style="0" customWidth="1"/>
    <col min="6" max="6" width="17.28125" style="0" customWidth="1"/>
    <col min="7" max="7" width="26.8515625" style="0" customWidth="1"/>
    <col min="8" max="8" width="13.8515625" style="17" bestFit="1" customWidth="1"/>
    <col min="9" max="9" width="10.28125" style="17" bestFit="1" customWidth="1"/>
    <col min="10" max="10" width="9.28125" style="17" bestFit="1" customWidth="1"/>
  </cols>
  <sheetData>
    <row r="1" spans="1:7" ht="15" customHeight="1">
      <c r="A1" s="40"/>
      <c r="B1" s="40"/>
      <c r="C1" s="40"/>
      <c r="D1" s="40"/>
      <c r="E1" s="40"/>
      <c r="F1" s="40"/>
      <c r="G1" s="40"/>
    </row>
    <row r="2" spans="1:7" ht="48.75" customHeight="1">
      <c r="A2" s="62" t="s">
        <v>80</v>
      </c>
      <c r="B2" s="62"/>
      <c r="C2" s="62"/>
      <c r="D2" s="62"/>
      <c r="E2" s="62"/>
      <c r="F2" s="62"/>
      <c r="G2" s="62"/>
    </row>
    <row r="3" spans="1:7" ht="15.75" thickBot="1">
      <c r="A3" s="1"/>
      <c r="B3" s="1"/>
      <c r="C3" s="1"/>
      <c r="D3" s="1"/>
      <c r="E3" s="1"/>
      <c r="F3" s="1"/>
      <c r="G3" s="5" t="s">
        <v>45</v>
      </c>
    </row>
    <row r="4" spans="1:7" ht="20.25" customHeight="1" thickBot="1">
      <c r="A4" s="41" t="s">
        <v>46</v>
      </c>
      <c r="B4" s="54" t="s">
        <v>47</v>
      </c>
      <c r="C4" s="63" t="s">
        <v>76</v>
      </c>
      <c r="D4" s="64"/>
      <c r="E4" s="64"/>
      <c r="F4" s="64"/>
      <c r="G4" s="65"/>
    </row>
    <row r="5" spans="1:7" ht="15">
      <c r="A5" s="42"/>
      <c r="B5" s="44"/>
      <c r="C5" s="57" t="s">
        <v>48</v>
      </c>
      <c r="D5" s="59" t="s">
        <v>49</v>
      </c>
      <c r="E5" s="60"/>
      <c r="F5" s="60"/>
      <c r="G5" s="61"/>
    </row>
    <row r="6" spans="1:7" ht="60">
      <c r="A6" s="42"/>
      <c r="B6" s="44"/>
      <c r="C6" s="58"/>
      <c r="D6" s="18" t="s">
        <v>50</v>
      </c>
      <c r="E6" s="2" t="s">
        <v>51</v>
      </c>
      <c r="F6" s="2" t="s">
        <v>52</v>
      </c>
      <c r="G6" s="3" t="s">
        <v>53</v>
      </c>
    </row>
    <row r="7" spans="1:7" ht="15">
      <c r="A7" s="6">
        <v>1</v>
      </c>
      <c r="B7" s="11" t="s">
        <v>73</v>
      </c>
      <c r="C7" s="7">
        <f>+SUM(D7:G7)</f>
        <v>36900.8</v>
      </c>
      <c r="D7" s="28">
        <v>18457.2</v>
      </c>
      <c r="E7" s="22">
        <v>4327.8</v>
      </c>
      <c r="F7" s="22">
        <v>14115.8</v>
      </c>
      <c r="G7" s="9"/>
    </row>
    <row r="8" spans="1:7" ht="15">
      <c r="A8" s="4">
        <f>+A7+1</f>
        <v>2</v>
      </c>
      <c r="B8" s="12" t="s">
        <v>74</v>
      </c>
      <c r="C8" s="7">
        <f>+SUM(D8:G8)</f>
        <v>5688.843614</v>
      </c>
      <c r="D8" s="29">
        <v>4584.376555</v>
      </c>
      <c r="E8" s="8">
        <v>1030.892318</v>
      </c>
      <c r="F8" s="8">
        <v>73.574741</v>
      </c>
      <c r="G8" s="10"/>
    </row>
    <row r="9" spans="1:7" ht="15">
      <c r="A9" s="4">
        <f>+A8+1</f>
        <v>3</v>
      </c>
      <c r="B9" s="12" t="s">
        <v>54</v>
      </c>
      <c r="C9" s="7">
        <f aca="true" t="shared" si="0" ref="C9:C22">+SUM(D9:G9)</f>
        <v>24857.248524479997</v>
      </c>
      <c r="D9" s="36">
        <v>19455.016435039997</v>
      </c>
      <c r="E9" s="37">
        <v>4782.61037761</v>
      </c>
      <c r="F9" s="37">
        <v>619.6217118300001</v>
      </c>
      <c r="G9" s="10"/>
    </row>
    <row r="10" spans="1:7" ht="15">
      <c r="A10" s="4">
        <f aca="true" t="shared" si="1" ref="A10:A22">+A9+1</f>
        <v>4</v>
      </c>
      <c r="B10" s="12" t="s">
        <v>55</v>
      </c>
      <c r="C10" s="7">
        <f t="shared" si="0"/>
        <v>27654.795697170004</v>
      </c>
      <c r="D10" s="36">
        <v>21694.659527090003</v>
      </c>
      <c r="E10" s="37">
        <v>5302.301557</v>
      </c>
      <c r="F10" s="37">
        <v>657.83461308</v>
      </c>
      <c r="G10" s="10"/>
    </row>
    <row r="11" spans="1:7" ht="15">
      <c r="A11" s="4">
        <f t="shared" si="1"/>
        <v>5</v>
      </c>
      <c r="B11" s="12" t="s">
        <v>56</v>
      </c>
      <c r="C11" s="7">
        <f t="shared" si="0"/>
        <v>27909.865283</v>
      </c>
      <c r="D11" s="29">
        <v>22080.168019</v>
      </c>
      <c r="E11" s="8">
        <v>5421.449587</v>
      </c>
      <c r="F11" s="8">
        <v>408.247677</v>
      </c>
      <c r="G11" s="10"/>
    </row>
    <row r="12" spans="1:7" ht="15">
      <c r="A12" s="4">
        <f t="shared" si="1"/>
        <v>6</v>
      </c>
      <c r="B12" s="12" t="s">
        <v>57</v>
      </c>
      <c r="C12" s="7">
        <f t="shared" si="0"/>
        <v>27832.4922</v>
      </c>
      <c r="D12" s="36">
        <v>21981.3521</v>
      </c>
      <c r="E12" s="37">
        <v>5363.285</v>
      </c>
      <c r="F12" s="37">
        <v>487.8551</v>
      </c>
      <c r="G12" s="10"/>
    </row>
    <row r="13" spans="1:7" ht="15">
      <c r="A13" s="4">
        <f t="shared" si="1"/>
        <v>7</v>
      </c>
      <c r="B13" s="12" t="s">
        <v>58</v>
      </c>
      <c r="C13" s="7">
        <f t="shared" si="0"/>
        <v>27910.522134750005</v>
      </c>
      <c r="D13" s="36">
        <v>21983.245582000003</v>
      </c>
      <c r="E13" s="37">
        <v>5442.189078750001</v>
      </c>
      <c r="F13" s="37">
        <v>485.087474</v>
      </c>
      <c r="G13" s="10"/>
    </row>
    <row r="14" spans="1:7" ht="15">
      <c r="A14" s="4">
        <f t="shared" si="1"/>
        <v>8</v>
      </c>
      <c r="B14" s="12" t="s">
        <v>59</v>
      </c>
      <c r="C14" s="7">
        <f t="shared" si="0"/>
        <v>17396.609999999997</v>
      </c>
      <c r="D14" s="29">
        <v>13709.065199999997</v>
      </c>
      <c r="E14" s="8">
        <v>3383.7109999999993</v>
      </c>
      <c r="F14" s="8">
        <v>303.83380000000005</v>
      </c>
      <c r="G14" s="10"/>
    </row>
    <row r="15" spans="1:7" ht="15">
      <c r="A15" s="4">
        <f t="shared" si="1"/>
        <v>9</v>
      </c>
      <c r="B15" s="12" t="s">
        <v>60</v>
      </c>
      <c r="C15" s="7">
        <f t="shared" si="0"/>
        <v>26187.333000000002</v>
      </c>
      <c r="D15" s="29">
        <v>20880.745</v>
      </c>
      <c r="E15" s="8">
        <v>4980.689</v>
      </c>
      <c r="F15" s="8">
        <v>325.899</v>
      </c>
      <c r="G15" s="10"/>
    </row>
    <row r="16" spans="1:7" ht="15">
      <c r="A16" s="4">
        <f t="shared" si="1"/>
        <v>10</v>
      </c>
      <c r="B16" s="12" t="s">
        <v>61</v>
      </c>
      <c r="C16" s="7">
        <f t="shared" si="0"/>
        <v>34582.546346</v>
      </c>
      <c r="D16" s="29">
        <v>27263.540674000003</v>
      </c>
      <c r="E16" s="8">
        <v>6754.468031</v>
      </c>
      <c r="F16" s="8">
        <v>564.537641</v>
      </c>
      <c r="G16" s="10"/>
    </row>
    <row r="17" spans="1:7" ht="15">
      <c r="A17" s="4">
        <f t="shared" si="1"/>
        <v>11</v>
      </c>
      <c r="B17" s="12" t="s">
        <v>62</v>
      </c>
      <c r="C17" s="7">
        <f t="shared" si="0"/>
        <v>15664.81072845</v>
      </c>
      <c r="D17" s="29">
        <v>12327.13501892</v>
      </c>
      <c r="E17" s="8">
        <v>3018.0901053699995</v>
      </c>
      <c r="F17" s="8">
        <v>319.58560416</v>
      </c>
      <c r="G17" s="10"/>
    </row>
    <row r="18" spans="1:7" ht="15">
      <c r="A18" s="4">
        <f t="shared" si="1"/>
        <v>12</v>
      </c>
      <c r="B18" s="12" t="s">
        <v>63</v>
      </c>
      <c r="C18" s="7">
        <f t="shared" si="0"/>
        <v>28082.299549489995</v>
      </c>
      <c r="D18" s="36">
        <v>22361.7843855</v>
      </c>
      <c r="E18" s="37">
        <v>5182.961759989999</v>
      </c>
      <c r="F18" s="37">
        <v>537.5534040000001</v>
      </c>
      <c r="G18" s="10"/>
    </row>
    <row r="19" spans="1:7" ht="15">
      <c r="A19" s="4">
        <f t="shared" si="1"/>
        <v>13</v>
      </c>
      <c r="B19" s="12" t="s">
        <v>64</v>
      </c>
      <c r="C19" s="7">
        <f t="shared" si="0"/>
        <v>39464.44491600001</v>
      </c>
      <c r="D19" s="36">
        <v>31219.527757000007</v>
      </c>
      <c r="E19" s="37">
        <v>7621.295409000001</v>
      </c>
      <c r="F19" s="37">
        <v>623.6217500000001</v>
      </c>
      <c r="G19" s="10"/>
    </row>
    <row r="20" spans="1:7" ht="15">
      <c r="A20" s="4">
        <f t="shared" si="1"/>
        <v>14</v>
      </c>
      <c r="B20" s="12" t="s">
        <v>65</v>
      </c>
      <c r="C20" s="7">
        <f t="shared" si="0"/>
        <v>35928.34880000001</v>
      </c>
      <c r="D20" s="36">
        <v>28444.332400000007</v>
      </c>
      <c r="E20" s="37">
        <v>7121.7644</v>
      </c>
      <c r="F20" s="37">
        <v>362.252</v>
      </c>
      <c r="G20" s="10"/>
    </row>
    <row r="21" spans="1:7" ht="15">
      <c r="A21" s="4">
        <f t="shared" si="1"/>
        <v>15</v>
      </c>
      <c r="B21" s="12" t="s">
        <v>66</v>
      </c>
      <c r="C21" s="7">
        <f t="shared" si="0"/>
        <v>24358.834189</v>
      </c>
      <c r="D21" s="29">
        <v>19190.546789</v>
      </c>
      <c r="E21" s="8">
        <v>4756.366099999999</v>
      </c>
      <c r="F21" s="8">
        <v>411.9213</v>
      </c>
      <c r="G21" s="10"/>
    </row>
    <row r="22" spans="1:7" ht="21" customHeight="1" thickBot="1">
      <c r="A22" s="4">
        <f t="shared" si="1"/>
        <v>16</v>
      </c>
      <c r="B22" s="12" t="s">
        <v>67</v>
      </c>
      <c r="C22" s="7">
        <f t="shared" si="0"/>
        <v>46344.5779</v>
      </c>
      <c r="D22" s="29">
        <v>36451.8326</v>
      </c>
      <c r="E22" s="8">
        <v>8804.808</v>
      </c>
      <c r="F22" s="8">
        <v>1087.9373</v>
      </c>
      <c r="G22" s="10"/>
    </row>
    <row r="23" spans="1:7" ht="15.75" thickBot="1">
      <c r="A23" s="52" t="s">
        <v>68</v>
      </c>
      <c r="B23" s="53"/>
      <c r="C23" s="13">
        <f>+SUM(C7:C22)</f>
        <v>446764.37288234</v>
      </c>
      <c r="D23" s="14">
        <f>+SUM(D7:D22)</f>
        <v>342084.52804255</v>
      </c>
      <c r="E23" s="15">
        <f>+SUM(E7:E22)</f>
        <v>83294.68172372</v>
      </c>
      <c r="F23" s="15">
        <f>+SUM(F7:F22)</f>
        <v>21385.16311607</v>
      </c>
      <c r="G23" s="16">
        <f>+SUM(G7:G22)</f>
        <v>0</v>
      </c>
    </row>
  </sheetData>
  <mergeCells count="8">
    <mergeCell ref="A23:B23"/>
    <mergeCell ref="A1:G1"/>
    <mergeCell ref="A2:G2"/>
    <mergeCell ref="A4:A6"/>
    <mergeCell ref="B4:B6"/>
    <mergeCell ref="C4:G4"/>
    <mergeCell ref="C5:C6"/>
    <mergeCell ref="D5:G5"/>
  </mergeCells>
  <printOptions horizontalCentered="1"/>
  <pageMargins left="0.1968503937007874" right="0.1968503937007874" top="0.7874015748031497" bottom="0.1968503937007874" header="0" footer="0"/>
  <pageSetup fitToHeight="2" fitToWidth="2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Kasimov Abror Alijonovich</cp:lastModifiedBy>
  <cp:lastPrinted>2021-07-03T10:45:31Z</cp:lastPrinted>
  <dcterms:created xsi:type="dcterms:W3CDTF">2021-04-14T09:23:33Z</dcterms:created>
  <dcterms:modified xsi:type="dcterms:W3CDTF">2024-04-18T06:40:31Z</dcterms:modified>
  <cp:category/>
  <cp:version/>
  <cp:contentType/>
  <cp:contentStatus/>
</cp:coreProperties>
</file>